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11.190\share\トイレ見積\"/>
    </mc:Choice>
  </mc:AlternateContent>
  <xr:revisionPtr revIDLastSave="0" documentId="13_ncr:1_{8530F571-7233-4BB6-8A04-1D63DFA856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見積書" sheetId="6" r:id="rId1"/>
    <sheet name="積算書" sheetId="9" r:id="rId2"/>
  </sheets>
  <definedNames>
    <definedName name="_xlnm.Print_Area" localSheetId="0">見積書!$A$1:$J$24</definedName>
    <definedName name="_xlnm.Print_Area" localSheetId="1">積算書!$A$1:$E$64</definedName>
    <definedName name="_xlnm.Print_Titles" localSheetId="1">積算書!$2:$2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9" l="1"/>
  <c r="E57" i="9"/>
  <c r="E38" i="9"/>
  <c r="E21" i="9"/>
  <c r="E61" i="9" s="1"/>
  <c r="B20" i="6"/>
  <c r="B21" i="6" s="1"/>
  <c r="B22" i="6" s="1"/>
  <c r="B13" i="6" s="1"/>
  <c r="E62" i="9" l="1"/>
  <c r="E63" i="9" s="1"/>
</calcChain>
</file>

<file path=xl/sharedStrings.xml><?xml version="1.0" encoding="utf-8"?>
<sst xmlns="http://schemas.openxmlformats.org/spreadsheetml/2006/main" count="145" uniqueCount="82">
  <si>
    <t>南国市商工会　会長　杉村　寛　様</t>
    <rPh sb="0" eb="3">
      <t>ナンコクシ</t>
    </rPh>
    <rPh sb="3" eb="6">
      <t>ショウコウカイ</t>
    </rPh>
    <rPh sb="7" eb="9">
      <t>カイチョウ</t>
    </rPh>
    <rPh sb="10" eb="12">
      <t>スギムラ</t>
    </rPh>
    <rPh sb="13" eb="14">
      <t>ヒロシ</t>
    </rPh>
    <rPh sb="15" eb="16">
      <t>サマ</t>
    </rPh>
    <phoneticPr fontId="4"/>
  </si>
  <si>
    <t>令和　  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4"/>
  </si>
  <si>
    <t>所在地</t>
    <rPh sb="0" eb="3">
      <t>ショザイチ</t>
    </rPh>
    <phoneticPr fontId="4"/>
  </si>
  <si>
    <t>商号又は名称</t>
    <rPh sb="0" eb="3">
      <t>ショウゴウマタ</t>
    </rPh>
    <rPh sb="4" eb="6">
      <t>メイショウ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</si>
  <si>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</si>
  <si>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㊞</t>
    <phoneticPr fontId="4"/>
  </si>
  <si>
    <t>見　積　書</t>
    <rPh sb="0" eb="1">
      <t>ミ</t>
    </rPh>
    <rPh sb="2" eb="3">
      <t>セキ</t>
    </rPh>
    <rPh sb="4" eb="5">
      <t>ショ</t>
    </rPh>
    <phoneticPr fontId="4"/>
  </si>
  <si>
    <t>税込見積金額：</t>
    <rPh sb="2" eb="6">
      <t>ミツモリキンガク</t>
    </rPh>
    <phoneticPr fontId="4"/>
  </si>
  <si>
    <t>円</t>
    <rPh sb="0" eb="1">
      <t>エン</t>
    </rPh>
    <phoneticPr fontId="4"/>
  </si>
  <si>
    <t>工種等</t>
    <rPh sb="0" eb="1">
      <t>コウ</t>
    </rPh>
    <rPh sb="1" eb="2">
      <t>シュ</t>
    </rPh>
    <rPh sb="2" eb="3">
      <t>トウ</t>
    </rPh>
    <phoneticPr fontId="4"/>
  </si>
  <si>
    <t>見積金額</t>
    <rPh sb="0" eb="4">
      <t>ミツモリキンガク</t>
    </rPh>
    <phoneticPr fontId="4"/>
  </si>
  <si>
    <t>本様式に記入の上、ご提出ください。自社の様式で提出される場合は、費目・名称等の項目は様式に合わせるようお願いします。</t>
    <rPh sb="0" eb="1">
      <t>ホン</t>
    </rPh>
    <rPh sb="1" eb="3">
      <t>ヨウシキ</t>
    </rPh>
    <rPh sb="4" eb="6">
      <t>キニュウ</t>
    </rPh>
    <rPh sb="7" eb="8">
      <t>ウエ</t>
    </rPh>
    <rPh sb="10" eb="12">
      <t>テイシュツ</t>
    </rPh>
    <phoneticPr fontId="4"/>
  </si>
  <si>
    <t>単位</t>
    <rPh sb="0" eb="2">
      <t>タンイ</t>
    </rPh>
    <phoneticPr fontId="4"/>
  </si>
  <si>
    <r>
      <rPr>
        <sz val="11"/>
        <color theme="1"/>
        <rFont val="ＭＳ Ｐゴシック"/>
        <family val="3"/>
        <charset val="128"/>
      </rPr>
      <t>数量</t>
    </r>
    <rPh sb="0" eb="2">
      <t>スウリョウ</t>
    </rPh>
    <phoneticPr fontId="4"/>
  </si>
  <si>
    <r>
      <rPr>
        <sz val="11"/>
        <color theme="1"/>
        <rFont val="ＭＳ Ｐゴシック"/>
        <family val="3"/>
        <charset val="128"/>
      </rPr>
      <t>単価</t>
    </r>
    <rPh sb="0" eb="2">
      <t>タンカ</t>
    </rPh>
    <phoneticPr fontId="4"/>
  </si>
  <si>
    <r>
      <rPr>
        <sz val="11"/>
        <color theme="1"/>
        <rFont val="ＭＳ Ｐゴシック"/>
        <family val="3"/>
        <charset val="128"/>
      </rPr>
      <t>金額</t>
    </r>
    <rPh sb="0" eb="2">
      <t>キンガク</t>
    </rPh>
    <phoneticPr fontId="4"/>
  </si>
  <si>
    <t>台</t>
    <rPh sb="0" eb="1">
      <t>ダイ</t>
    </rPh>
    <phoneticPr fontId="4"/>
  </si>
  <si>
    <t>式</t>
    <rPh sb="0" eb="1">
      <t>シキ</t>
    </rPh>
    <phoneticPr fontId="4"/>
  </si>
  <si>
    <t>㎡</t>
    <phoneticPr fontId="4"/>
  </si>
  <si>
    <t>個</t>
    <rPh sb="0" eb="1">
      <t>コ</t>
    </rPh>
    <phoneticPr fontId="4"/>
  </si>
  <si>
    <t>①　1階トイレ改修工事</t>
    <rPh sb="3" eb="4">
      <t>カイ</t>
    </rPh>
    <rPh sb="7" eb="9">
      <t>カイシュウ</t>
    </rPh>
    <rPh sb="9" eb="11">
      <t>コウジ</t>
    </rPh>
    <phoneticPr fontId="4"/>
  </si>
  <si>
    <t>②　2階トイレ改修工事</t>
    <phoneticPr fontId="3"/>
  </si>
  <si>
    <t>③　3階トイレ改修工事</t>
    <phoneticPr fontId="3"/>
  </si>
  <si>
    <t>④　諸経費</t>
    <rPh sb="2" eb="5">
      <t>ショケイヒ</t>
    </rPh>
    <phoneticPr fontId="3"/>
  </si>
  <si>
    <t>⑤　税抜合計</t>
    <rPh sb="2" eb="4">
      <t>ゼイヌキ</t>
    </rPh>
    <rPh sb="4" eb="6">
      <t>ゴウケイ</t>
    </rPh>
    <phoneticPr fontId="4"/>
  </si>
  <si>
    <t>⑥　消費税（10％）</t>
    <rPh sb="2" eb="5">
      <t>ショウヒゼイ</t>
    </rPh>
    <phoneticPr fontId="3"/>
  </si>
  <si>
    <t>⑦　見積合計</t>
    <rPh sb="2" eb="4">
      <t>ミツモリ</t>
    </rPh>
    <rPh sb="4" eb="6">
      <t>ゴウケイ</t>
    </rPh>
    <phoneticPr fontId="4"/>
  </si>
  <si>
    <t>組</t>
    <rPh sb="0" eb="1">
      <t>クミ</t>
    </rPh>
    <phoneticPr fontId="4"/>
  </si>
  <si>
    <t>箇所</t>
    <rPh sb="0" eb="2">
      <t>カショ</t>
    </rPh>
    <phoneticPr fontId="4"/>
  </si>
  <si>
    <t>組</t>
    <rPh sb="0" eb="1">
      <t>クミ</t>
    </rPh>
    <phoneticPr fontId="4"/>
  </si>
  <si>
    <t>個</t>
    <rPh sb="0" eb="1">
      <t>コ</t>
    </rPh>
    <phoneticPr fontId="3"/>
  </si>
  <si>
    <t>箇所</t>
    <rPh sb="0" eb="2">
      <t>カショ</t>
    </rPh>
    <phoneticPr fontId="3"/>
  </si>
  <si>
    <t>組</t>
    <rPh sb="0" eb="1">
      <t>クミ</t>
    </rPh>
    <phoneticPr fontId="3"/>
  </si>
  <si>
    <t>式</t>
    <rPh sb="0" eb="1">
      <t>シキ</t>
    </rPh>
    <phoneticPr fontId="3"/>
  </si>
  <si>
    <t>組</t>
    <rPh sb="0" eb="1">
      <t>クミ</t>
    </rPh>
    <phoneticPr fontId="3"/>
  </si>
  <si>
    <t>台</t>
    <rPh sb="0" eb="1">
      <t>ダイ</t>
    </rPh>
    <phoneticPr fontId="3"/>
  </si>
  <si>
    <t>個</t>
    <rPh sb="0" eb="1">
      <t>コ</t>
    </rPh>
    <phoneticPr fontId="3"/>
  </si>
  <si>
    <t>式</t>
    <rPh sb="0" eb="1">
      <t>シキ</t>
    </rPh>
    <phoneticPr fontId="3"/>
  </si>
  <si>
    <t>件名：南国市商工会館　トイレ改修工事</t>
    <rPh sb="0" eb="2">
      <t>ケンメイ</t>
    </rPh>
    <rPh sb="3" eb="6">
      <t>ナンコクシ</t>
    </rPh>
    <rPh sb="6" eb="10">
      <t>ショウコウカイカン</t>
    </rPh>
    <rPh sb="14" eb="18">
      <t>カイシュウコウジ</t>
    </rPh>
    <phoneticPr fontId="4"/>
  </si>
  <si>
    <r>
      <rPr>
        <b/>
        <sz val="18"/>
        <color theme="1"/>
        <rFont val="Meiryo UI"/>
        <family val="3"/>
        <charset val="128"/>
      </rPr>
      <t>積算書　　工事名：南国市商工会館トイレ改修工事</t>
    </r>
    <rPh sb="0" eb="2">
      <t>セキサン</t>
    </rPh>
    <rPh sb="2" eb="3">
      <t>ショ</t>
    </rPh>
    <rPh sb="5" eb="8">
      <t>コウジメイ</t>
    </rPh>
    <rPh sb="9" eb="12">
      <t>ナンコクシ</t>
    </rPh>
    <rPh sb="12" eb="16">
      <t>ショウコウカイカン</t>
    </rPh>
    <rPh sb="19" eb="23">
      <t>カイシュウコウジ</t>
    </rPh>
    <phoneticPr fontId="4"/>
  </si>
  <si>
    <r>
      <rPr>
        <sz val="11"/>
        <color theme="1"/>
        <rFont val="ＭＳ Ｐゴシック"/>
        <family val="3"/>
        <charset val="128"/>
      </rPr>
      <t>名称</t>
    </r>
    <rPh sb="0" eb="2">
      <t>メイショウ</t>
    </rPh>
    <phoneticPr fontId="4"/>
  </si>
  <si>
    <r>
      <rPr>
        <b/>
        <sz val="11"/>
        <color theme="1"/>
        <rFont val="Meiryo UI"/>
        <family val="3"/>
        <charset val="128"/>
      </rPr>
      <t>①１階トイレ改修工事</t>
    </r>
    <rPh sb="2" eb="3">
      <t>カイ</t>
    </rPh>
    <rPh sb="6" eb="8">
      <t>カイシュウ</t>
    </rPh>
    <rPh sb="8" eb="10">
      <t>コウジ</t>
    </rPh>
    <phoneticPr fontId="4"/>
  </si>
  <si>
    <r>
      <rPr>
        <sz val="11"/>
        <color theme="1"/>
        <rFont val="ＭＳ Ｐゴシック"/>
        <family val="3"/>
        <charset val="128"/>
      </rPr>
      <t>洋風便器　　</t>
    </r>
    <r>
      <rPr>
        <sz val="11"/>
        <color theme="1"/>
        <rFont val="Arial"/>
        <family val="2"/>
      </rPr>
      <t>CS232BM</t>
    </r>
    <phoneticPr fontId="4"/>
  </si>
  <si>
    <r>
      <rPr>
        <sz val="11"/>
        <color theme="1"/>
        <rFont val="ＭＳ Ｐゴシック"/>
        <family val="3"/>
        <charset val="128"/>
      </rPr>
      <t>温水洗浄便座　　</t>
    </r>
    <r>
      <rPr>
        <sz val="11"/>
        <color theme="1"/>
        <rFont val="Arial"/>
        <family val="2"/>
      </rPr>
      <t>TCF6623</t>
    </r>
    <phoneticPr fontId="4"/>
  </si>
  <si>
    <r>
      <rPr>
        <sz val="11"/>
        <color theme="1"/>
        <rFont val="ＭＳ Ｐゴシック"/>
        <family val="3"/>
        <charset val="128"/>
      </rPr>
      <t>紙巻器　　</t>
    </r>
    <r>
      <rPr>
        <sz val="11"/>
        <color theme="1"/>
        <rFont val="Arial"/>
        <family val="2"/>
      </rPr>
      <t>YH51R</t>
    </r>
    <phoneticPr fontId="4"/>
  </si>
  <si>
    <r>
      <rPr>
        <sz val="11"/>
        <color theme="1"/>
        <rFont val="ＭＳ Ｐゴシック"/>
        <family val="3"/>
        <charset val="128"/>
      </rPr>
      <t>洋風便器据付費　　　　ロータンク、温水洗浄便座、紙巻器共</t>
    </r>
    <phoneticPr fontId="3"/>
  </si>
  <si>
    <r>
      <rPr>
        <sz val="11"/>
        <color theme="1"/>
        <rFont val="ＭＳ Ｐゴシック"/>
        <family val="3"/>
        <charset val="128"/>
      </rPr>
      <t>温水洗浄便座取付手間</t>
    </r>
  </si>
  <si>
    <r>
      <rPr>
        <sz val="11"/>
        <color theme="1"/>
        <rFont val="ＭＳ Ｐゴシック"/>
        <family val="3"/>
        <charset val="128"/>
      </rPr>
      <t>リモデル工法</t>
    </r>
  </si>
  <si>
    <r>
      <rPr>
        <sz val="11"/>
        <color theme="1"/>
        <rFont val="ＭＳ Ｐゴシック"/>
        <family val="3"/>
        <charset val="128"/>
      </rPr>
      <t>台付自動水栓　　</t>
    </r>
    <r>
      <rPr>
        <sz val="11"/>
        <color theme="1"/>
        <rFont val="Arial"/>
        <family val="2"/>
      </rPr>
      <t>TENA40AW</t>
    </r>
    <phoneticPr fontId="4"/>
  </si>
  <si>
    <r>
      <rPr>
        <sz val="11"/>
        <color theme="1"/>
        <rFont val="ＭＳ Ｐゴシック"/>
        <family val="3"/>
        <charset val="128"/>
      </rPr>
      <t>洗面器用ふさぎブタ</t>
    </r>
  </si>
  <si>
    <r>
      <rPr>
        <sz val="11"/>
        <color theme="1"/>
        <rFont val="ＭＳ Ｐゴシック"/>
        <family val="3"/>
        <charset val="128"/>
      </rPr>
      <t>手洗い水栓撤去</t>
    </r>
  </si>
  <si>
    <r>
      <rPr>
        <sz val="11"/>
        <color theme="1"/>
        <rFont val="ＭＳ Ｐゴシック"/>
        <family val="3"/>
        <charset val="128"/>
      </rPr>
      <t>小便器撤去</t>
    </r>
  </si>
  <si>
    <r>
      <rPr>
        <sz val="11"/>
        <color theme="1"/>
        <rFont val="ＭＳ Ｐゴシック"/>
        <family val="3"/>
        <charset val="128"/>
      </rPr>
      <t>給水栓プラグ</t>
    </r>
  </si>
  <si>
    <r>
      <rPr>
        <sz val="11"/>
        <color theme="1"/>
        <rFont val="ＭＳ Ｐゴシック"/>
        <family val="3"/>
        <charset val="128"/>
      </rPr>
      <t>小便器用排水ふさぎ他排水工事</t>
    </r>
  </si>
  <si>
    <r>
      <rPr>
        <sz val="11"/>
        <color theme="1"/>
        <rFont val="ＭＳ Ｐゴシック"/>
        <family val="3"/>
        <charset val="128"/>
      </rPr>
      <t>床下地工事　　カチオンシーラー</t>
    </r>
    <rPh sb="3" eb="5">
      <t>コウジ</t>
    </rPh>
    <phoneticPr fontId="4"/>
  </si>
  <si>
    <r>
      <rPr>
        <sz val="11"/>
        <color theme="1"/>
        <rFont val="ＭＳ Ｐゴシック"/>
        <family val="3"/>
        <charset val="128"/>
      </rPr>
      <t>　　　　　　　　　アースタック処理</t>
    </r>
    <phoneticPr fontId="4"/>
  </si>
  <si>
    <r>
      <rPr>
        <sz val="11"/>
        <color theme="1"/>
        <rFont val="ＭＳ Ｐゴシック"/>
        <family val="3"/>
        <charset val="128"/>
      </rPr>
      <t>床仕上工事　　　長尺シート</t>
    </r>
    <phoneticPr fontId="4"/>
  </si>
  <si>
    <r>
      <rPr>
        <sz val="11"/>
        <color theme="1"/>
        <rFont val="ＭＳ Ｐゴシック"/>
        <family val="3"/>
        <charset val="128"/>
      </rPr>
      <t>天井照明交換　　</t>
    </r>
    <r>
      <rPr>
        <sz val="11"/>
        <color theme="1"/>
        <rFont val="Arial"/>
        <family val="2"/>
      </rPr>
      <t>XAD3100LCS1</t>
    </r>
    <phoneticPr fontId="4"/>
  </si>
  <si>
    <r>
      <rPr>
        <sz val="11"/>
        <color theme="1"/>
        <rFont val="ＭＳ Ｐゴシック"/>
        <family val="3"/>
        <charset val="128"/>
      </rPr>
      <t>電気工事費　　照明回路より露出コンセント</t>
    </r>
    <r>
      <rPr>
        <sz val="11"/>
        <color theme="1"/>
        <rFont val="Arial"/>
        <family val="2"/>
      </rPr>
      <t>×2</t>
    </r>
    <r>
      <rPr>
        <sz val="11"/>
        <color theme="1"/>
        <rFont val="ＭＳ Ｐゴシック"/>
        <family val="3"/>
        <charset val="128"/>
      </rPr>
      <t>電源取出し</t>
    </r>
    <phoneticPr fontId="3"/>
  </si>
  <si>
    <r>
      <rPr>
        <sz val="11"/>
        <color theme="1"/>
        <rFont val="ＭＳ Ｐゴシック"/>
        <family val="3"/>
        <charset val="128"/>
      </rPr>
      <t>【小計】</t>
    </r>
    <rPh sb="1" eb="3">
      <t>ショウケイ</t>
    </rPh>
    <phoneticPr fontId="4"/>
  </si>
  <si>
    <r>
      <rPr>
        <b/>
        <sz val="11"/>
        <color theme="1"/>
        <rFont val="Meiryo UI"/>
        <family val="3"/>
        <charset val="128"/>
      </rPr>
      <t>②２階トイレ改修工事</t>
    </r>
    <rPh sb="2" eb="3">
      <t>カイ</t>
    </rPh>
    <rPh sb="6" eb="8">
      <t>カイシュウ</t>
    </rPh>
    <rPh sb="8" eb="10">
      <t>コウジ</t>
    </rPh>
    <phoneticPr fontId="4"/>
  </si>
  <si>
    <r>
      <rPr>
        <sz val="11"/>
        <color theme="1"/>
        <rFont val="ＭＳ Ｐゴシック"/>
        <family val="3"/>
        <charset val="128"/>
      </rPr>
      <t>洋風便器　　　　　　　　　　　　</t>
    </r>
    <r>
      <rPr>
        <sz val="11"/>
        <color theme="1"/>
        <rFont val="Arial"/>
        <family val="2"/>
      </rPr>
      <t>CS232BM</t>
    </r>
  </si>
  <si>
    <r>
      <rPr>
        <sz val="11"/>
        <color theme="1"/>
        <rFont val="ＭＳ Ｐゴシック"/>
        <family val="3"/>
        <charset val="128"/>
      </rPr>
      <t>温水洗浄便座</t>
    </r>
    <r>
      <rPr>
        <sz val="11"/>
        <color theme="1"/>
        <rFont val="Arial"/>
        <family val="2"/>
      </rPr>
      <t>TCF6623</t>
    </r>
  </si>
  <si>
    <r>
      <rPr>
        <sz val="11"/>
        <color theme="1"/>
        <rFont val="ＭＳ Ｐゴシック"/>
        <family val="3"/>
        <charset val="128"/>
      </rPr>
      <t>紙巻器　　　　　　　　　　　　　</t>
    </r>
    <r>
      <rPr>
        <sz val="11"/>
        <color theme="1"/>
        <rFont val="Arial"/>
        <family val="2"/>
      </rPr>
      <t>YH51R</t>
    </r>
  </si>
  <si>
    <r>
      <rPr>
        <sz val="11"/>
        <color theme="1"/>
        <rFont val="ＭＳ Ｐゴシック"/>
        <family val="3"/>
        <charset val="128"/>
      </rPr>
      <t>リモデルエ法</t>
    </r>
  </si>
  <si>
    <r>
      <rPr>
        <sz val="11"/>
        <color theme="1"/>
        <rFont val="ＭＳ Ｐゴシック"/>
        <family val="3"/>
        <charset val="128"/>
      </rPr>
      <t>台付自動水栓　　　　　　　　</t>
    </r>
    <r>
      <rPr>
        <sz val="11"/>
        <color theme="1"/>
        <rFont val="Arial"/>
        <family val="2"/>
      </rPr>
      <t>TENA40AW</t>
    </r>
  </si>
  <si>
    <r>
      <rPr>
        <sz val="11"/>
        <color theme="1"/>
        <rFont val="ＭＳ Ｐゴシック"/>
        <family val="3"/>
        <charset val="128"/>
      </rPr>
      <t>洗面器用ふさぎフタ</t>
    </r>
  </si>
  <si>
    <r>
      <rPr>
        <sz val="11"/>
        <color theme="1"/>
        <rFont val="ＭＳ Ｐゴシック"/>
        <family val="3"/>
        <charset val="128"/>
      </rPr>
      <t>ガラス交換工事網入りガラス</t>
    </r>
  </si>
  <si>
    <r>
      <rPr>
        <sz val="11"/>
        <color theme="1"/>
        <rFont val="ＭＳ Ｐゴシック"/>
        <family val="3"/>
        <charset val="128"/>
      </rPr>
      <t>天井照明交換　　　　　　　　</t>
    </r>
    <r>
      <rPr>
        <sz val="11"/>
        <color theme="1"/>
        <rFont val="Arial"/>
        <family val="2"/>
      </rPr>
      <t>XAD3100LCS1</t>
    </r>
  </si>
  <si>
    <r>
      <rPr>
        <sz val="11"/>
        <color theme="1"/>
        <rFont val="ＭＳ Ｐゴシック"/>
        <family val="3"/>
        <charset val="128"/>
      </rPr>
      <t>電気工事費　　照明回路より露出コンセント</t>
    </r>
    <r>
      <rPr>
        <sz val="11"/>
        <color theme="1"/>
        <rFont val="Arial"/>
        <family val="2"/>
      </rPr>
      <t>×1</t>
    </r>
    <r>
      <rPr>
        <sz val="11"/>
        <color theme="1"/>
        <rFont val="ＭＳ Ｐゴシック"/>
        <family val="3"/>
        <charset val="128"/>
      </rPr>
      <t>電源取出し</t>
    </r>
    <phoneticPr fontId="3"/>
  </si>
  <si>
    <r>
      <rPr>
        <b/>
        <sz val="11"/>
        <color theme="1"/>
        <rFont val="Meiryo UI"/>
        <family val="3"/>
        <charset val="128"/>
      </rPr>
      <t>③３階トイレ改修工事</t>
    </r>
    <rPh sb="2" eb="3">
      <t>カイ</t>
    </rPh>
    <rPh sb="6" eb="8">
      <t>カイシュウ</t>
    </rPh>
    <rPh sb="8" eb="10">
      <t>コウジ</t>
    </rPh>
    <phoneticPr fontId="4"/>
  </si>
  <si>
    <r>
      <rPr>
        <sz val="11"/>
        <color theme="1"/>
        <rFont val="ＭＳ Ｐゴシック"/>
        <family val="3"/>
        <charset val="128"/>
      </rPr>
      <t>洋風便器　　　</t>
    </r>
    <r>
      <rPr>
        <sz val="11"/>
        <color theme="1"/>
        <rFont val="Arial"/>
        <family val="2"/>
      </rPr>
      <t>CS232BM</t>
    </r>
    <phoneticPr fontId="3"/>
  </si>
  <si>
    <r>
      <rPr>
        <sz val="11"/>
        <color theme="1"/>
        <rFont val="ＭＳ Ｐゴシック"/>
        <family val="3"/>
        <charset val="128"/>
      </rPr>
      <t>温水洗浄便座　　</t>
    </r>
    <r>
      <rPr>
        <sz val="11"/>
        <color theme="1"/>
        <rFont val="Arial"/>
        <family val="2"/>
      </rPr>
      <t>TCF6623</t>
    </r>
    <phoneticPr fontId="3"/>
  </si>
  <si>
    <r>
      <rPr>
        <sz val="11"/>
        <color theme="1"/>
        <rFont val="ＭＳ Ｐゴシック"/>
        <family val="3"/>
        <charset val="128"/>
      </rPr>
      <t>紙巻器　　　　</t>
    </r>
    <r>
      <rPr>
        <sz val="11"/>
        <color theme="1"/>
        <rFont val="Arial"/>
        <family val="2"/>
      </rPr>
      <t>YH51R</t>
    </r>
    <phoneticPr fontId="3"/>
  </si>
  <si>
    <r>
      <rPr>
        <sz val="11"/>
        <color theme="1"/>
        <rFont val="ＭＳ Ｐゴシック"/>
        <family val="3"/>
        <charset val="128"/>
      </rPr>
      <t>台付自動水栓　　　</t>
    </r>
    <r>
      <rPr>
        <sz val="11"/>
        <color theme="1"/>
        <rFont val="Arial"/>
        <family val="2"/>
      </rPr>
      <t>TENA40AW</t>
    </r>
    <phoneticPr fontId="3"/>
  </si>
  <si>
    <r>
      <rPr>
        <sz val="11"/>
        <color theme="1"/>
        <rFont val="ＭＳ Ｐゴシック"/>
        <family val="3"/>
        <charset val="128"/>
      </rPr>
      <t>天井照明交換　　　</t>
    </r>
    <r>
      <rPr>
        <sz val="11"/>
        <color theme="1"/>
        <rFont val="Arial"/>
        <family val="2"/>
      </rPr>
      <t>XAD3100LCS1</t>
    </r>
    <phoneticPr fontId="3"/>
  </si>
  <si>
    <r>
      <rPr>
        <b/>
        <sz val="11"/>
        <color theme="1"/>
        <rFont val="Meiryo UI"/>
        <family val="3"/>
        <charset val="128"/>
      </rPr>
      <t>④諸経費</t>
    </r>
    <rPh sb="1" eb="4">
      <t>ショケイヒ</t>
    </rPh>
    <phoneticPr fontId="4"/>
  </si>
  <si>
    <r>
      <rPr>
        <sz val="11"/>
        <color theme="1"/>
        <rFont val="ＭＳ Ｐゴシック"/>
        <family val="3"/>
        <charset val="128"/>
      </rPr>
      <t>諸経費</t>
    </r>
    <rPh sb="0" eb="3">
      <t>ショケイヒ</t>
    </rPh>
    <phoneticPr fontId="4"/>
  </si>
  <si>
    <r>
      <rPr>
        <sz val="11"/>
        <color theme="1"/>
        <rFont val="ＭＳ Ｐゴシック"/>
        <family val="3"/>
        <charset val="128"/>
      </rPr>
      <t>税抜合計</t>
    </r>
    <rPh sb="0" eb="4">
      <t>ゼイヌキゴウケイ</t>
    </rPh>
    <phoneticPr fontId="4"/>
  </si>
  <si>
    <r>
      <rPr>
        <sz val="11"/>
        <color theme="1"/>
        <rFont val="ＭＳ Ｐゴシック"/>
        <family val="3"/>
        <charset val="128"/>
      </rPr>
      <t>消費税　　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％</t>
    </r>
    <rPh sb="0" eb="3">
      <t>ショウヒゼイ</t>
    </rPh>
    <phoneticPr fontId="4"/>
  </si>
  <si>
    <r>
      <rPr>
        <sz val="11"/>
        <color theme="1"/>
        <rFont val="ＭＳ Ｐゴシック"/>
        <family val="3"/>
        <charset val="128"/>
      </rPr>
      <t>【見積合計】</t>
    </r>
    <rPh sb="1" eb="3">
      <t>ミツモリ</t>
    </rPh>
    <rPh sb="3" eb="5">
      <t>ゴウケイ</t>
    </rPh>
    <phoneticPr fontId="4"/>
  </si>
  <si>
    <r>
      <rPr>
        <b/>
        <sz val="16"/>
        <color theme="1"/>
        <rFont val="Meiryo UI"/>
        <family val="3"/>
        <charset val="128"/>
      </rPr>
      <t>※備品類については、同性能のものであれば、メーカー・型番は問いません。</t>
    </r>
    <rPh sb="1" eb="4">
      <t>ビヒンルイ</t>
    </rPh>
    <rPh sb="10" eb="13">
      <t>ドウセイノウ</t>
    </rPh>
    <rPh sb="26" eb="28">
      <t>カタバン</t>
    </rPh>
    <rPh sb="29" eb="30">
      <t>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</si>
</sst>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0"/>
      <name val="ＭＳ Ｐゴシック"/>
      <charset val="128"/>
    </font>
    <font>
      <sz val="11"/>
      <color indexed="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0" tint="-0.34998626667073579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65">
    <xf numFmtId="0" fontId="0" fillId="0" borderId="0" xfId="0" applyFont="1" applyBorder="1" applyAlignment="1">
      <alignment horizontal="left" vertical="top"/>
    </xf>
    <xf numFmtId="0" fontId="5" fillId="0" borderId="0" xfId="2" applyFont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6" fillId="0" borderId="0" xfId="2" applyFont="1" applyAlignment="1">
      <alignment horizontal="centerContinuous"/>
    </xf>
    <xf numFmtId="0" fontId="8" fillId="0" borderId="0" xfId="2" applyFont="1" applyAlignment="1">
      <alignment horizontal="centerContinuous"/>
    </xf>
    <xf numFmtId="0" fontId="5" fillId="0" borderId="0" xfId="2" applyFont="1"/>
    <xf numFmtId="0" fontId="5" fillId="0" borderId="1" xfId="2" applyFont="1" applyBorder="1" applyAlignment="1">
      <alignment horizontal="center"/>
    </xf>
    <xf numFmtId="0" fontId="9" fillId="0" borderId="1" xfId="2" applyFont="1" applyBorder="1"/>
    <xf numFmtId="38" fontId="9" fillId="0" borderId="1" xfId="3" applyFont="1" applyBorder="1" applyAlignment="1"/>
    <xf numFmtId="0" fontId="5" fillId="0" borderId="6" xfId="2" applyFont="1" applyBorder="1" applyAlignment="1">
      <alignment horizontal="center" vertical="center"/>
    </xf>
    <xf numFmtId="0" fontId="9" fillId="0" borderId="6" xfId="2" applyFont="1" applyBorder="1" applyAlignment="1">
      <alignment vertical="center"/>
    </xf>
    <xf numFmtId="38" fontId="9" fillId="0" borderId="6" xfId="3" applyFont="1" applyBorder="1" applyAlignment="1">
      <alignment vertical="center"/>
    </xf>
    <xf numFmtId="0" fontId="5" fillId="0" borderId="7" xfId="2" applyFont="1" applyBorder="1" applyAlignment="1">
      <alignment horizontal="center" vertical="center"/>
    </xf>
    <xf numFmtId="0" fontId="9" fillId="0" borderId="7" xfId="2" applyFont="1" applyBorder="1" applyAlignment="1">
      <alignment vertical="center"/>
    </xf>
    <xf numFmtId="38" fontId="9" fillId="0" borderId="7" xfId="3" applyFont="1" applyBorder="1" applyAlignment="1">
      <alignment vertical="center"/>
    </xf>
    <xf numFmtId="0" fontId="5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vertical="center"/>
    </xf>
    <xf numFmtId="38" fontId="9" fillId="3" borderId="1" xfId="3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38" fontId="9" fillId="0" borderId="1" xfId="3" applyFont="1" applyBorder="1" applyAlignment="1">
      <alignment vertical="center"/>
    </xf>
    <xf numFmtId="0" fontId="9" fillId="2" borderId="1" xfId="2" applyFont="1" applyFill="1" applyBorder="1" applyAlignment="1">
      <alignment vertical="center"/>
    </xf>
    <xf numFmtId="38" fontId="9" fillId="2" borderId="1" xfId="3" applyFont="1" applyFill="1" applyBorder="1" applyAlignment="1">
      <alignment vertical="center"/>
    </xf>
    <xf numFmtId="0" fontId="5" fillId="0" borderId="0" xfId="2" applyFont="1" applyAlignment="1">
      <alignment horizontal="center"/>
    </xf>
    <xf numFmtId="0" fontId="9" fillId="0" borderId="0" xfId="2" applyFont="1"/>
    <xf numFmtId="38" fontId="9" fillId="0" borderId="0" xfId="3" applyFont="1" applyAlignment="1"/>
    <xf numFmtId="0" fontId="9" fillId="0" borderId="8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38" fontId="9" fillId="0" borderId="8" xfId="3" applyFont="1" applyBorder="1" applyAlignment="1">
      <alignment vertical="center"/>
    </xf>
    <xf numFmtId="0" fontId="14" fillId="0" borderId="0" xfId="2" applyFont="1" applyAlignment="1">
      <alignment horizontal="left" vertical="center"/>
    </xf>
    <xf numFmtId="0" fontId="9" fillId="4" borderId="1" xfId="2" applyFont="1" applyFill="1" applyBorder="1" applyAlignment="1">
      <alignment vertical="center"/>
    </xf>
    <xf numFmtId="0" fontId="5" fillId="4" borderId="1" xfId="2" applyFont="1" applyFill="1" applyBorder="1" applyAlignment="1">
      <alignment horizontal="center" vertical="center"/>
    </xf>
    <xf numFmtId="38" fontId="9" fillId="4" borderId="1" xfId="3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right" vertical="center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>
      <alignment vertical="center"/>
    </xf>
    <xf numFmtId="0" fontId="13" fillId="2" borderId="1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left" vertical="center" indent="1" shrinkToFit="1"/>
    </xf>
    <xf numFmtId="0" fontId="13" fillId="0" borderId="4" xfId="2" applyFont="1" applyBorder="1" applyAlignment="1">
      <alignment horizontal="center" vertical="center" shrinkToFit="1"/>
    </xf>
    <xf numFmtId="0" fontId="17" fillId="0" borderId="2" xfId="2" applyFont="1" applyBorder="1" applyAlignment="1">
      <alignment horizontal="center" vertical="center"/>
    </xf>
    <xf numFmtId="0" fontId="18" fillId="0" borderId="0" xfId="2" applyFont="1" applyAlignment="1">
      <alignment horizontal="centerContinuous"/>
    </xf>
    <xf numFmtId="0" fontId="19" fillId="0" borderId="1" xfId="2" applyFont="1" applyBorder="1"/>
    <xf numFmtId="0" fontId="9" fillId="0" borderId="6" xfId="2" applyFont="1" applyBorder="1" applyAlignment="1">
      <alignment horizontal="left" vertical="center" indent="1" shrinkToFit="1"/>
    </xf>
    <xf numFmtId="0" fontId="9" fillId="0" borderId="7" xfId="2" applyFont="1" applyBorder="1" applyAlignment="1">
      <alignment horizontal="left" vertical="center" indent="1" shrinkToFit="1"/>
    </xf>
    <xf numFmtId="0" fontId="19" fillId="0" borderId="1" xfId="2" applyFont="1" applyBorder="1" applyAlignment="1">
      <alignment vertical="center"/>
    </xf>
    <xf numFmtId="0" fontId="9" fillId="0" borderId="8" xfId="2" applyFont="1" applyBorder="1" applyAlignment="1">
      <alignment horizontal="left" vertical="center" indent="1" shrinkToFit="1"/>
    </xf>
    <xf numFmtId="0" fontId="20" fillId="0" borderId="0" xfId="2" applyFont="1"/>
    <xf numFmtId="0" fontId="9" fillId="5" borderId="1" xfId="2" applyFont="1" applyFill="1" applyBorder="1" applyAlignment="1">
      <alignment horizontal="center"/>
    </xf>
    <xf numFmtId="0" fontId="5" fillId="5" borderId="1" xfId="2" applyFont="1" applyFill="1" applyBorder="1" applyAlignment="1">
      <alignment horizontal="center"/>
    </xf>
    <xf numFmtId="0" fontId="21" fillId="0" borderId="9" xfId="2" applyFont="1" applyBorder="1" applyAlignment="1">
      <alignment horizontal="center" vertical="center" shrinkToFit="1"/>
    </xf>
    <xf numFmtId="58" fontId="13" fillId="0" borderId="0" xfId="2" applyNumberFormat="1" applyFont="1" applyAlignment="1">
      <alignment horizontal="right" vertical="center"/>
    </xf>
    <xf numFmtId="0" fontId="13" fillId="0" borderId="2" xfId="2" applyFont="1" applyBorder="1" applyAlignment="1">
      <alignment horizontal="left" vertical="center" shrinkToFit="1"/>
    </xf>
    <xf numFmtId="0" fontId="13" fillId="0" borderId="2" xfId="2" applyFont="1" applyBorder="1" applyAlignment="1">
      <alignment horizontal="left" vertical="center" indent="1" shrinkToFit="1"/>
    </xf>
    <xf numFmtId="0" fontId="13" fillId="0" borderId="9" xfId="2" applyFont="1" applyBorder="1" applyAlignment="1">
      <alignment horizontal="left" vertical="center" shrinkToFit="1"/>
    </xf>
    <xf numFmtId="0" fontId="13" fillId="0" borderId="9" xfId="2" applyFont="1" applyBorder="1" applyAlignment="1">
      <alignment horizontal="left" vertical="center" indent="1" shrinkToFit="1"/>
    </xf>
    <xf numFmtId="38" fontId="11" fillId="0" borderId="1" xfId="1" applyFont="1" applyBorder="1" applyAlignment="1">
      <alignment horizontal="right" vertical="center"/>
    </xf>
    <xf numFmtId="38" fontId="11" fillId="0" borderId="3" xfId="1" applyFont="1" applyBorder="1" applyAlignment="1">
      <alignment horizontal="right" vertical="center"/>
    </xf>
    <xf numFmtId="0" fontId="12" fillId="0" borderId="0" xfId="2" applyFont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38" fontId="10" fillId="0" borderId="2" xfId="2" applyNumberFormat="1" applyFont="1" applyBorder="1" applyAlignment="1">
      <alignment horizontal="right" vertical="center" shrinkToFit="1"/>
    </xf>
    <xf numFmtId="0" fontId="10" fillId="0" borderId="2" xfId="2" applyFont="1" applyBorder="1" applyAlignment="1">
      <alignment horizontal="right" vertical="center" shrinkToFit="1"/>
    </xf>
    <xf numFmtId="0" fontId="13" fillId="2" borderId="1" xfId="2" applyFont="1" applyFill="1" applyBorder="1" applyAlignment="1">
      <alignment horizontal="center" vertical="center"/>
    </xf>
    <xf numFmtId="0" fontId="16" fillId="0" borderId="5" xfId="2" applyFont="1" applyBorder="1" applyAlignment="1">
      <alignment horizontal="left" vertical="top" wrapText="1"/>
    </xf>
    <xf numFmtId="0" fontId="16" fillId="0" borderId="0" xfId="2" applyFont="1" applyAlignment="1">
      <alignment horizontal="left" vertical="top" wrapText="1"/>
    </xf>
  </cellXfs>
  <cellStyles count="4">
    <cellStyle name="桁区切り" xfId="1" builtinId="6"/>
    <cellStyle name="桁区切り 2" xfId="3" xr:uid="{3757D583-A864-4477-853E-26B4D5936C49}"/>
    <cellStyle name="標準" xfId="0" builtinId="0"/>
    <cellStyle name="標準 2" xfId="2" xr:uid="{D739219B-BC6F-4B33-9D3B-D6BB1251478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032C-811A-4344-A917-9BBC521BA56A}">
  <sheetPr>
    <tabColor rgb="FFFFFF00"/>
  </sheetPr>
  <dimension ref="A1:J26"/>
  <sheetViews>
    <sheetView showGridLines="0" tabSelected="1" zoomScaleNormal="100" workbookViewId="0">
      <selection activeCell="M8" sqref="M8"/>
    </sheetView>
  </sheetViews>
  <sheetFormatPr defaultRowHeight="15" x14ac:dyDescent="0.2"/>
  <cols>
    <col min="1" max="1" width="32.6640625" style="33" bestFit="1" customWidth="1"/>
    <col min="2" max="10" width="5.33203125" style="33" customWidth="1"/>
    <col min="11" max="16384" width="8.88671875" style="33"/>
  </cols>
  <sheetData>
    <row r="1" spans="1:10" ht="18.600000000000001" x14ac:dyDescent="0.2">
      <c r="A1" s="29" t="s">
        <v>0</v>
      </c>
    </row>
    <row r="2" spans="1:10" ht="18" customHeight="1" x14ac:dyDescent="0.2">
      <c r="F2" s="51" t="s">
        <v>1</v>
      </c>
      <c r="G2" s="51"/>
      <c r="H2" s="51"/>
      <c r="I2" s="51"/>
      <c r="J2" s="51"/>
    </row>
    <row r="3" spans="1:10" ht="9" customHeight="1" x14ac:dyDescent="0.2">
      <c r="H3" s="34"/>
      <c r="J3" s="34"/>
    </row>
    <row r="4" spans="1:10" ht="38.4" customHeight="1" x14ac:dyDescent="0.2">
      <c r="C4" s="52" t="s">
        <v>2</v>
      </c>
      <c r="D4" s="52"/>
      <c r="E4" s="53"/>
      <c r="F4" s="53"/>
      <c r="G4" s="53"/>
      <c r="H4" s="53"/>
      <c r="I4" s="53"/>
      <c r="J4" s="53"/>
    </row>
    <row r="5" spans="1:10" ht="38.4" customHeight="1" x14ac:dyDescent="0.2">
      <c r="C5" s="54" t="s">
        <v>3</v>
      </c>
      <c r="D5" s="54"/>
      <c r="E5" s="55"/>
      <c r="F5" s="55"/>
      <c r="G5" s="55"/>
      <c r="H5" s="55"/>
      <c r="I5" s="55"/>
      <c r="J5" s="55"/>
    </row>
    <row r="6" spans="1:10" ht="38.4" customHeight="1" x14ac:dyDescent="0.2">
      <c r="C6" s="54" t="s">
        <v>4</v>
      </c>
      <c r="D6" s="54"/>
      <c r="E6" s="55"/>
      <c r="F6" s="55"/>
      <c r="G6" s="55"/>
      <c r="H6" s="55"/>
      <c r="I6" s="55"/>
      <c r="J6" s="50" t="s">
        <v>5</v>
      </c>
    </row>
    <row r="7" spans="1:10" ht="18" customHeight="1" x14ac:dyDescent="0.2"/>
    <row r="8" spans="1:10" ht="22.8" x14ac:dyDescent="0.2">
      <c r="A8" s="58" t="s">
        <v>6</v>
      </c>
      <c r="B8" s="58"/>
      <c r="C8" s="58"/>
      <c r="D8" s="58"/>
      <c r="E8" s="58"/>
      <c r="F8" s="58"/>
      <c r="G8" s="58"/>
      <c r="H8" s="58"/>
      <c r="I8" s="58"/>
      <c r="J8" s="58"/>
    </row>
    <row r="9" spans="1:10" ht="5.4" customHeight="1" x14ac:dyDescent="0.2"/>
    <row r="10" spans="1:10" ht="5.4" customHeight="1" x14ac:dyDescent="0.2"/>
    <row r="11" spans="1:10" ht="24" customHeight="1" x14ac:dyDescent="0.2">
      <c r="A11" s="59" t="s">
        <v>38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0" ht="13.2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3" spans="1:10" ht="36" customHeight="1" x14ac:dyDescent="0.2">
      <c r="A13" s="40" t="s">
        <v>7</v>
      </c>
      <c r="B13" s="60" t="str">
        <f>B22</f>
        <v/>
      </c>
      <c r="C13" s="61"/>
      <c r="D13" s="61"/>
      <c r="E13" s="61"/>
      <c r="F13" s="61"/>
      <c r="G13" s="61"/>
      <c r="H13" s="61"/>
      <c r="I13" s="61"/>
      <c r="J13" s="36" t="s">
        <v>8</v>
      </c>
    </row>
    <row r="15" spans="1:10" ht="19.8" customHeight="1" x14ac:dyDescent="0.2">
      <c r="A15" s="37" t="s">
        <v>9</v>
      </c>
      <c r="B15" s="62" t="s">
        <v>10</v>
      </c>
      <c r="C15" s="62"/>
      <c r="D15" s="62"/>
      <c r="E15" s="62"/>
      <c r="F15" s="62"/>
      <c r="G15" s="62"/>
      <c r="H15" s="62"/>
      <c r="I15" s="62"/>
      <c r="J15" s="62"/>
    </row>
    <row r="16" spans="1:10" ht="47.4" customHeight="1" x14ac:dyDescent="0.2">
      <c r="A16" s="38" t="s">
        <v>20</v>
      </c>
      <c r="B16" s="56"/>
      <c r="C16" s="56"/>
      <c r="D16" s="56"/>
      <c r="E16" s="56"/>
      <c r="F16" s="56"/>
      <c r="G16" s="56"/>
      <c r="H16" s="56"/>
      <c r="I16" s="57"/>
      <c r="J16" s="39" t="s">
        <v>8</v>
      </c>
    </row>
    <row r="17" spans="1:10" ht="47.4" customHeight="1" x14ac:dyDescent="0.2">
      <c r="A17" s="38" t="s">
        <v>21</v>
      </c>
      <c r="B17" s="56"/>
      <c r="C17" s="56"/>
      <c r="D17" s="56"/>
      <c r="E17" s="56"/>
      <c r="F17" s="56"/>
      <c r="G17" s="56"/>
      <c r="H17" s="56"/>
      <c r="I17" s="57"/>
      <c r="J17" s="39" t="s">
        <v>8</v>
      </c>
    </row>
    <row r="18" spans="1:10" ht="47.4" customHeight="1" x14ac:dyDescent="0.2">
      <c r="A18" s="38" t="s">
        <v>22</v>
      </c>
      <c r="B18" s="56"/>
      <c r="C18" s="56"/>
      <c r="D18" s="56"/>
      <c r="E18" s="56"/>
      <c r="F18" s="56"/>
      <c r="G18" s="56"/>
      <c r="H18" s="56"/>
      <c r="I18" s="57"/>
      <c r="J18" s="39" t="s">
        <v>8</v>
      </c>
    </row>
    <row r="19" spans="1:10" ht="47.4" customHeight="1" x14ac:dyDescent="0.2">
      <c r="A19" s="38" t="s">
        <v>23</v>
      </c>
      <c r="B19" s="56"/>
      <c r="C19" s="56"/>
      <c r="D19" s="56"/>
      <c r="E19" s="56"/>
      <c r="F19" s="56"/>
      <c r="G19" s="56"/>
      <c r="H19" s="56"/>
      <c r="I19" s="57"/>
      <c r="J19" s="39" t="s">
        <v>8</v>
      </c>
    </row>
    <row r="20" spans="1:10" ht="47.4" customHeight="1" x14ac:dyDescent="0.2">
      <c r="A20" s="38" t="s">
        <v>24</v>
      </c>
      <c r="B20" s="56" t="str">
        <f>IF(SUM(B16:I19)=0,"",SUM(B16:I19))</f>
        <v/>
      </c>
      <c r="C20" s="56"/>
      <c r="D20" s="56"/>
      <c r="E20" s="56"/>
      <c r="F20" s="56"/>
      <c r="G20" s="56"/>
      <c r="H20" s="56"/>
      <c r="I20" s="57"/>
      <c r="J20" s="39" t="s">
        <v>8</v>
      </c>
    </row>
    <row r="21" spans="1:10" ht="47.4" customHeight="1" x14ac:dyDescent="0.2">
      <c r="A21" s="38" t="s">
        <v>25</v>
      </c>
      <c r="B21" s="56" t="str">
        <f>IFERROR(INT(B20/10),"")</f>
        <v/>
      </c>
      <c r="C21" s="56"/>
      <c r="D21" s="56"/>
      <c r="E21" s="56"/>
      <c r="F21" s="56"/>
      <c r="G21" s="56"/>
      <c r="H21" s="56"/>
      <c r="I21" s="57"/>
      <c r="J21" s="39" t="s">
        <v>8</v>
      </c>
    </row>
    <row r="22" spans="1:10" ht="47.4" customHeight="1" x14ac:dyDescent="0.2">
      <c r="A22" s="38" t="s">
        <v>26</v>
      </c>
      <c r="B22" s="56" t="str">
        <f>IFERROR((B21+B20),"")</f>
        <v/>
      </c>
      <c r="C22" s="56"/>
      <c r="D22" s="56"/>
      <c r="E22" s="56"/>
      <c r="F22" s="56"/>
      <c r="G22" s="56"/>
      <c r="H22" s="56"/>
      <c r="I22" s="57"/>
      <c r="J22" s="39" t="s">
        <v>8</v>
      </c>
    </row>
    <row r="23" spans="1:10" ht="25.2" customHeight="1" x14ac:dyDescent="0.2">
      <c r="A23" s="63" t="s">
        <v>11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ht="24" customHeight="1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</row>
    <row r="25" spans="1:10" ht="24" customHeight="1" x14ac:dyDescent="0.2"/>
    <row r="26" spans="1:10" ht="24" customHeight="1" x14ac:dyDescent="0.2"/>
  </sheetData>
  <mergeCells count="19">
    <mergeCell ref="B20:I20"/>
    <mergeCell ref="B22:I22"/>
    <mergeCell ref="A23:J24"/>
    <mergeCell ref="B19:I19"/>
    <mergeCell ref="B21:I21"/>
    <mergeCell ref="C6:D6"/>
    <mergeCell ref="E6:I6"/>
    <mergeCell ref="B18:I18"/>
    <mergeCell ref="A8:J8"/>
    <mergeCell ref="A11:J11"/>
    <mergeCell ref="B13:I13"/>
    <mergeCell ref="B15:J15"/>
    <mergeCell ref="B16:I16"/>
    <mergeCell ref="B17:I17"/>
    <mergeCell ref="F2:J2"/>
    <mergeCell ref="C4:D4"/>
    <mergeCell ref="E4:J4"/>
    <mergeCell ref="C5:D5"/>
    <mergeCell ref="E5:J5"/>
  </mergeCells>
  <phoneticPr fontId="3"/>
  <dataValidations count="1">
    <dataValidation imeMode="off" allowBlank="1" showInputMessage="1" showErrorMessage="1" sqref="B16:I22" xr:uid="{BC4C5580-DB85-4134-959B-73614E6DDBD8}"/>
  </dataValidations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426A-A225-41F1-A050-96D067C849B5}">
  <sheetPr>
    <tabColor rgb="FFFF0000"/>
  </sheetPr>
  <dimension ref="A1:E87"/>
  <sheetViews>
    <sheetView showGridLines="0" showZeros="0" zoomScaleNormal="100" workbookViewId="0">
      <selection activeCell="A2" sqref="A2:E2"/>
    </sheetView>
  </sheetViews>
  <sheetFormatPr defaultRowHeight="13.8" x14ac:dyDescent="0.25"/>
  <cols>
    <col min="1" max="1" width="59.33203125" style="24" customWidth="1"/>
    <col min="2" max="2" width="8.88671875" style="24"/>
    <col min="3" max="3" width="8.88671875" style="23"/>
    <col min="4" max="5" width="21.109375" style="24" customWidth="1"/>
    <col min="6" max="16384" width="8.88671875" style="5"/>
  </cols>
  <sheetData>
    <row r="1" spans="1:5" ht="24.6" x14ac:dyDescent="0.45">
      <c r="A1" s="41" t="s">
        <v>39</v>
      </c>
      <c r="B1" s="4"/>
      <c r="C1" s="3"/>
      <c r="D1" s="4"/>
      <c r="E1" s="4"/>
    </row>
    <row r="2" spans="1:5" x14ac:dyDescent="0.25">
      <c r="A2" s="48" t="s">
        <v>40</v>
      </c>
      <c r="B2" s="48" t="s">
        <v>13</v>
      </c>
      <c r="C2" s="49" t="s">
        <v>12</v>
      </c>
      <c r="D2" s="48" t="s">
        <v>14</v>
      </c>
      <c r="E2" s="48" t="s">
        <v>15</v>
      </c>
    </row>
    <row r="3" spans="1:5" ht="23.4" customHeight="1" x14ac:dyDescent="0.3">
      <c r="A3" s="42" t="s">
        <v>41</v>
      </c>
      <c r="B3" s="7"/>
      <c r="C3" s="6"/>
      <c r="D3" s="8"/>
      <c r="E3" s="8"/>
    </row>
    <row r="4" spans="1:5" s="1" customFormat="1" ht="21" customHeight="1" x14ac:dyDescent="0.2">
      <c r="A4" s="43" t="s">
        <v>42</v>
      </c>
      <c r="B4" s="10">
        <v>1</v>
      </c>
      <c r="C4" s="9" t="s">
        <v>27</v>
      </c>
      <c r="D4" s="11"/>
      <c r="E4" s="11"/>
    </row>
    <row r="5" spans="1:5" s="1" customFormat="1" ht="21" customHeight="1" x14ac:dyDescent="0.2">
      <c r="A5" s="44" t="s">
        <v>43</v>
      </c>
      <c r="B5" s="13">
        <v>2</v>
      </c>
      <c r="C5" s="12" t="s">
        <v>16</v>
      </c>
      <c r="D5" s="14"/>
      <c r="E5" s="14"/>
    </row>
    <row r="6" spans="1:5" s="1" customFormat="1" ht="21" customHeight="1" x14ac:dyDescent="0.2">
      <c r="A6" s="44" t="s">
        <v>44</v>
      </c>
      <c r="B6" s="13">
        <v>2</v>
      </c>
      <c r="C6" s="12" t="s">
        <v>19</v>
      </c>
      <c r="D6" s="14"/>
      <c r="E6" s="14"/>
    </row>
    <row r="7" spans="1:5" s="1" customFormat="1" ht="21" customHeight="1" x14ac:dyDescent="0.2">
      <c r="A7" s="44" t="s">
        <v>45</v>
      </c>
      <c r="B7" s="13">
        <v>1</v>
      </c>
      <c r="C7" s="12" t="s">
        <v>28</v>
      </c>
      <c r="D7" s="14"/>
      <c r="E7" s="14"/>
    </row>
    <row r="8" spans="1:5" s="1" customFormat="1" ht="21" customHeight="1" x14ac:dyDescent="0.2">
      <c r="A8" s="44" t="s">
        <v>46</v>
      </c>
      <c r="B8" s="13">
        <v>2</v>
      </c>
      <c r="C8" s="12" t="s">
        <v>28</v>
      </c>
      <c r="D8" s="14"/>
      <c r="E8" s="14"/>
    </row>
    <row r="9" spans="1:5" s="1" customFormat="1" ht="21" customHeight="1" x14ac:dyDescent="0.2">
      <c r="A9" s="44" t="s">
        <v>47</v>
      </c>
      <c r="B9" s="13">
        <v>1</v>
      </c>
      <c r="C9" s="12" t="s">
        <v>28</v>
      </c>
      <c r="D9" s="14"/>
      <c r="E9" s="14"/>
    </row>
    <row r="10" spans="1:5" s="1" customFormat="1" ht="21" customHeight="1" x14ac:dyDescent="0.2">
      <c r="A10" s="44" t="s">
        <v>48</v>
      </c>
      <c r="B10" s="13">
        <v>2</v>
      </c>
      <c r="C10" s="12" t="s">
        <v>29</v>
      </c>
      <c r="D10" s="14"/>
      <c r="E10" s="14"/>
    </row>
    <row r="11" spans="1:5" s="1" customFormat="1" ht="21" customHeight="1" x14ac:dyDescent="0.2">
      <c r="A11" s="44" t="s">
        <v>49</v>
      </c>
      <c r="B11" s="13">
        <v>4</v>
      </c>
      <c r="C11" s="12" t="s">
        <v>28</v>
      </c>
      <c r="D11" s="14"/>
      <c r="E11" s="14"/>
    </row>
    <row r="12" spans="1:5" s="1" customFormat="1" ht="21" customHeight="1" x14ac:dyDescent="0.2">
      <c r="A12" s="44" t="s">
        <v>50</v>
      </c>
      <c r="B12" s="13">
        <v>2</v>
      </c>
      <c r="C12" s="12" t="s">
        <v>28</v>
      </c>
      <c r="D12" s="14"/>
      <c r="E12" s="14"/>
    </row>
    <row r="13" spans="1:5" s="1" customFormat="1" ht="21" customHeight="1" x14ac:dyDescent="0.2">
      <c r="A13" s="44" t="s">
        <v>51</v>
      </c>
      <c r="B13" s="13">
        <v>3</v>
      </c>
      <c r="C13" s="12" t="s">
        <v>28</v>
      </c>
      <c r="D13" s="14"/>
      <c r="E13" s="14"/>
    </row>
    <row r="14" spans="1:5" s="1" customFormat="1" ht="21" customHeight="1" x14ac:dyDescent="0.2">
      <c r="A14" s="44" t="s">
        <v>52</v>
      </c>
      <c r="B14" s="13">
        <v>3</v>
      </c>
      <c r="C14" s="12" t="s">
        <v>28</v>
      </c>
      <c r="D14" s="14"/>
      <c r="E14" s="14"/>
    </row>
    <row r="15" spans="1:5" s="1" customFormat="1" ht="21" customHeight="1" x14ac:dyDescent="0.2">
      <c r="A15" s="44" t="s">
        <v>53</v>
      </c>
      <c r="B15" s="13">
        <v>1</v>
      </c>
      <c r="C15" s="12" t="s">
        <v>17</v>
      </c>
      <c r="D15" s="14"/>
      <c r="E15" s="14"/>
    </row>
    <row r="16" spans="1:5" s="1" customFormat="1" ht="21" customHeight="1" x14ac:dyDescent="0.2">
      <c r="A16" s="44" t="s">
        <v>54</v>
      </c>
      <c r="B16" s="13">
        <v>5.8</v>
      </c>
      <c r="C16" s="12" t="s">
        <v>18</v>
      </c>
      <c r="D16" s="14"/>
      <c r="E16" s="14"/>
    </row>
    <row r="17" spans="1:5" s="1" customFormat="1" ht="21" customHeight="1" x14ac:dyDescent="0.2">
      <c r="A17" s="44" t="s">
        <v>55</v>
      </c>
      <c r="B17" s="13">
        <v>5.8</v>
      </c>
      <c r="C17" s="12" t="s">
        <v>18</v>
      </c>
      <c r="D17" s="14"/>
      <c r="E17" s="14"/>
    </row>
    <row r="18" spans="1:5" s="1" customFormat="1" ht="21" customHeight="1" x14ac:dyDescent="0.2">
      <c r="A18" s="44" t="s">
        <v>56</v>
      </c>
      <c r="B18" s="13">
        <v>5.8</v>
      </c>
      <c r="C18" s="12" t="s">
        <v>18</v>
      </c>
      <c r="D18" s="14"/>
      <c r="E18" s="14"/>
    </row>
    <row r="19" spans="1:5" s="1" customFormat="1" ht="21" customHeight="1" x14ac:dyDescent="0.2">
      <c r="A19" s="44" t="s">
        <v>57</v>
      </c>
      <c r="B19" s="13">
        <v>2</v>
      </c>
      <c r="C19" s="12" t="s">
        <v>19</v>
      </c>
      <c r="D19" s="14"/>
      <c r="E19" s="14"/>
    </row>
    <row r="20" spans="1:5" s="1" customFormat="1" ht="21" customHeight="1" x14ac:dyDescent="0.2">
      <c r="A20" s="44" t="s">
        <v>58</v>
      </c>
      <c r="B20" s="13">
        <v>1</v>
      </c>
      <c r="C20" s="12" t="s">
        <v>17</v>
      </c>
      <c r="D20" s="14"/>
      <c r="E20" s="14"/>
    </row>
    <row r="21" spans="1:5" s="1" customFormat="1" ht="21" customHeight="1" x14ac:dyDescent="0.2">
      <c r="A21" s="16" t="s">
        <v>59</v>
      </c>
      <c r="B21" s="16"/>
      <c r="C21" s="15"/>
      <c r="D21" s="17"/>
      <c r="E21" s="17">
        <f>SUM(E4:E20)</f>
        <v>0</v>
      </c>
    </row>
    <row r="22" spans="1:5" s="1" customFormat="1" ht="23.4" customHeight="1" x14ac:dyDescent="0.2">
      <c r="A22" s="45" t="s">
        <v>60</v>
      </c>
      <c r="B22" s="19"/>
      <c r="C22" s="18"/>
      <c r="D22" s="20"/>
      <c r="E22" s="20"/>
    </row>
    <row r="23" spans="1:5" s="1" customFormat="1" ht="21" customHeight="1" x14ac:dyDescent="0.2">
      <c r="A23" s="43" t="s">
        <v>61</v>
      </c>
      <c r="B23" s="10">
        <v>1</v>
      </c>
      <c r="C23" s="9" t="s">
        <v>27</v>
      </c>
      <c r="D23" s="11"/>
      <c r="E23" s="11"/>
    </row>
    <row r="24" spans="1:5" s="1" customFormat="1" ht="21" customHeight="1" x14ac:dyDescent="0.2">
      <c r="A24" s="46" t="s">
        <v>62</v>
      </c>
      <c r="B24" s="26">
        <v>1</v>
      </c>
      <c r="C24" s="27" t="s">
        <v>16</v>
      </c>
      <c r="D24" s="28"/>
      <c r="E24" s="28"/>
    </row>
    <row r="25" spans="1:5" s="1" customFormat="1" ht="21" customHeight="1" x14ac:dyDescent="0.2">
      <c r="A25" s="46" t="s">
        <v>63</v>
      </c>
      <c r="B25" s="26">
        <v>1</v>
      </c>
      <c r="C25" s="27" t="s">
        <v>30</v>
      </c>
      <c r="D25" s="28"/>
      <c r="E25" s="28"/>
    </row>
    <row r="26" spans="1:5" s="1" customFormat="1" ht="21" customHeight="1" x14ac:dyDescent="0.2">
      <c r="A26" s="44" t="s">
        <v>45</v>
      </c>
      <c r="B26" s="26">
        <v>1</v>
      </c>
      <c r="C26" s="27" t="s">
        <v>31</v>
      </c>
      <c r="D26" s="28"/>
      <c r="E26" s="28"/>
    </row>
    <row r="27" spans="1:5" s="1" customFormat="1" ht="21" customHeight="1" x14ac:dyDescent="0.2">
      <c r="A27" s="46" t="s">
        <v>46</v>
      </c>
      <c r="B27" s="26">
        <v>1</v>
      </c>
      <c r="C27" s="27" t="s">
        <v>31</v>
      </c>
      <c r="D27" s="28"/>
      <c r="E27" s="28"/>
    </row>
    <row r="28" spans="1:5" s="1" customFormat="1" ht="21" customHeight="1" x14ac:dyDescent="0.2">
      <c r="A28" s="46" t="s">
        <v>64</v>
      </c>
      <c r="B28" s="26">
        <v>1</v>
      </c>
      <c r="C28" s="27" t="s">
        <v>31</v>
      </c>
      <c r="D28" s="28"/>
      <c r="E28" s="28"/>
    </row>
    <row r="29" spans="1:5" s="1" customFormat="1" ht="21" customHeight="1" x14ac:dyDescent="0.2">
      <c r="A29" s="46" t="s">
        <v>65</v>
      </c>
      <c r="B29" s="26">
        <v>2</v>
      </c>
      <c r="C29" s="27" t="s">
        <v>32</v>
      </c>
      <c r="D29" s="28"/>
      <c r="E29" s="28"/>
    </row>
    <row r="30" spans="1:5" s="1" customFormat="1" ht="21" customHeight="1" x14ac:dyDescent="0.2">
      <c r="A30" s="46" t="s">
        <v>66</v>
      </c>
      <c r="B30" s="26">
        <v>4</v>
      </c>
      <c r="C30" s="27" t="s">
        <v>28</v>
      </c>
      <c r="D30" s="28"/>
      <c r="E30" s="28"/>
    </row>
    <row r="31" spans="1:5" s="1" customFormat="1" ht="21" customHeight="1" x14ac:dyDescent="0.2">
      <c r="A31" s="46" t="s">
        <v>50</v>
      </c>
      <c r="B31" s="26">
        <v>2</v>
      </c>
      <c r="C31" s="27" t="s">
        <v>28</v>
      </c>
      <c r="D31" s="28"/>
      <c r="E31" s="28"/>
    </row>
    <row r="32" spans="1:5" s="1" customFormat="1" ht="21" customHeight="1" x14ac:dyDescent="0.2">
      <c r="A32" s="44" t="s">
        <v>54</v>
      </c>
      <c r="B32" s="26">
        <v>5.8</v>
      </c>
      <c r="C32" s="27" t="s">
        <v>18</v>
      </c>
      <c r="D32" s="28"/>
      <c r="E32" s="28"/>
    </row>
    <row r="33" spans="1:5" s="1" customFormat="1" ht="21" customHeight="1" x14ac:dyDescent="0.2">
      <c r="A33" s="44" t="s">
        <v>55</v>
      </c>
      <c r="B33" s="26">
        <v>5.8</v>
      </c>
      <c r="C33" s="27" t="s">
        <v>18</v>
      </c>
      <c r="D33" s="28"/>
      <c r="E33" s="28"/>
    </row>
    <row r="34" spans="1:5" s="1" customFormat="1" ht="21" customHeight="1" x14ac:dyDescent="0.2">
      <c r="A34" s="44" t="s">
        <v>56</v>
      </c>
      <c r="B34" s="26">
        <v>5.8</v>
      </c>
      <c r="C34" s="27" t="s">
        <v>18</v>
      </c>
      <c r="D34" s="28"/>
      <c r="E34" s="28"/>
    </row>
    <row r="35" spans="1:5" s="1" customFormat="1" ht="21" customHeight="1" x14ac:dyDescent="0.2">
      <c r="A35" s="46" t="s">
        <v>67</v>
      </c>
      <c r="B35" s="26">
        <v>1</v>
      </c>
      <c r="C35" s="27" t="s">
        <v>33</v>
      </c>
      <c r="D35" s="28"/>
      <c r="E35" s="28"/>
    </row>
    <row r="36" spans="1:5" s="1" customFormat="1" ht="21" customHeight="1" x14ac:dyDescent="0.2">
      <c r="A36" s="46" t="s">
        <v>68</v>
      </c>
      <c r="B36" s="26">
        <v>2</v>
      </c>
      <c r="C36" s="27" t="s">
        <v>30</v>
      </c>
      <c r="D36" s="28"/>
      <c r="E36" s="28"/>
    </row>
    <row r="37" spans="1:5" s="1" customFormat="1" ht="21" customHeight="1" x14ac:dyDescent="0.2">
      <c r="A37" s="44" t="s">
        <v>69</v>
      </c>
      <c r="B37" s="26">
        <v>1</v>
      </c>
      <c r="C37" s="27" t="s">
        <v>17</v>
      </c>
      <c r="D37" s="28"/>
      <c r="E37" s="28"/>
    </row>
    <row r="38" spans="1:5" s="1" customFormat="1" ht="21" customHeight="1" x14ac:dyDescent="0.2">
      <c r="A38" s="16" t="s">
        <v>59</v>
      </c>
      <c r="B38" s="16"/>
      <c r="C38" s="15"/>
      <c r="D38" s="17"/>
      <c r="E38" s="17">
        <f>SUM(E23:E37)</f>
        <v>0</v>
      </c>
    </row>
    <row r="39" spans="1:5" s="1" customFormat="1" ht="23.4" customHeight="1" x14ac:dyDescent="0.2">
      <c r="A39" s="45" t="s">
        <v>70</v>
      </c>
      <c r="B39" s="19"/>
      <c r="C39" s="18"/>
      <c r="D39" s="20"/>
      <c r="E39" s="20"/>
    </row>
    <row r="40" spans="1:5" s="1" customFormat="1" ht="21" customHeight="1" x14ac:dyDescent="0.2">
      <c r="A40" s="43" t="s">
        <v>71</v>
      </c>
      <c r="B40" s="10">
        <v>1</v>
      </c>
      <c r="C40" s="9" t="s">
        <v>34</v>
      </c>
      <c r="D40" s="11"/>
      <c r="E40" s="11"/>
    </row>
    <row r="41" spans="1:5" s="1" customFormat="1" ht="21" customHeight="1" x14ac:dyDescent="0.2">
      <c r="A41" s="44" t="s">
        <v>72</v>
      </c>
      <c r="B41" s="13">
        <v>1</v>
      </c>
      <c r="C41" s="12" t="s">
        <v>35</v>
      </c>
      <c r="D41" s="14"/>
      <c r="E41" s="14"/>
    </row>
    <row r="42" spans="1:5" s="1" customFormat="1" ht="21" customHeight="1" x14ac:dyDescent="0.2">
      <c r="A42" s="44" t="s">
        <v>73</v>
      </c>
      <c r="B42" s="13">
        <v>1</v>
      </c>
      <c r="C42" s="12" t="s">
        <v>36</v>
      </c>
      <c r="D42" s="14"/>
      <c r="E42" s="14"/>
    </row>
    <row r="43" spans="1:5" s="1" customFormat="1" ht="21" customHeight="1" x14ac:dyDescent="0.2">
      <c r="A43" s="44" t="s">
        <v>45</v>
      </c>
      <c r="B43" s="13">
        <v>1</v>
      </c>
      <c r="C43" s="12" t="s">
        <v>28</v>
      </c>
      <c r="D43" s="14"/>
      <c r="E43" s="14"/>
    </row>
    <row r="44" spans="1:5" s="1" customFormat="1" ht="21" customHeight="1" x14ac:dyDescent="0.2">
      <c r="A44" s="44" t="s">
        <v>46</v>
      </c>
      <c r="B44" s="13">
        <v>1</v>
      </c>
      <c r="C44" s="12" t="s">
        <v>28</v>
      </c>
      <c r="D44" s="14"/>
      <c r="E44" s="14"/>
    </row>
    <row r="45" spans="1:5" s="1" customFormat="1" ht="21" customHeight="1" x14ac:dyDescent="0.2">
      <c r="A45" s="44" t="s">
        <v>64</v>
      </c>
      <c r="B45" s="13">
        <v>1</v>
      </c>
      <c r="C45" s="12" t="s">
        <v>28</v>
      </c>
      <c r="D45" s="14"/>
      <c r="E45" s="14"/>
    </row>
    <row r="46" spans="1:5" s="1" customFormat="1" ht="21" customHeight="1" x14ac:dyDescent="0.2">
      <c r="A46" s="44" t="s">
        <v>74</v>
      </c>
      <c r="B46" s="13">
        <v>3</v>
      </c>
      <c r="C46" s="12" t="s">
        <v>27</v>
      </c>
      <c r="D46" s="14"/>
      <c r="E46" s="14"/>
    </row>
    <row r="47" spans="1:5" s="1" customFormat="1" ht="21" customHeight="1" x14ac:dyDescent="0.2">
      <c r="A47" s="44" t="s">
        <v>49</v>
      </c>
      <c r="B47" s="13">
        <v>6</v>
      </c>
      <c r="C47" s="12" t="s">
        <v>28</v>
      </c>
      <c r="D47" s="14"/>
      <c r="E47" s="14"/>
    </row>
    <row r="48" spans="1:5" s="1" customFormat="1" ht="21" customHeight="1" x14ac:dyDescent="0.2">
      <c r="A48" s="44" t="s">
        <v>50</v>
      </c>
      <c r="B48" s="13">
        <v>3</v>
      </c>
      <c r="C48" s="12" t="s">
        <v>28</v>
      </c>
      <c r="D48" s="14"/>
      <c r="E48" s="14"/>
    </row>
    <row r="49" spans="1:5" s="1" customFormat="1" ht="21" customHeight="1" x14ac:dyDescent="0.2">
      <c r="A49" s="44" t="s">
        <v>51</v>
      </c>
      <c r="B49" s="13">
        <v>3</v>
      </c>
      <c r="C49" s="12" t="s">
        <v>28</v>
      </c>
      <c r="D49" s="14"/>
      <c r="E49" s="14"/>
    </row>
    <row r="50" spans="1:5" s="1" customFormat="1" ht="21" customHeight="1" x14ac:dyDescent="0.2">
      <c r="A50" s="44" t="s">
        <v>52</v>
      </c>
      <c r="B50" s="13">
        <v>3</v>
      </c>
      <c r="C50" s="12" t="s">
        <v>28</v>
      </c>
      <c r="D50" s="14"/>
      <c r="E50" s="14"/>
    </row>
    <row r="51" spans="1:5" s="1" customFormat="1" ht="21" customHeight="1" x14ac:dyDescent="0.2">
      <c r="A51" s="44" t="s">
        <v>53</v>
      </c>
      <c r="B51" s="13">
        <v>1</v>
      </c>
      <c r="C51" s="12" t="s">
        <v>37</v>
      </c>
      <c r="D51" s="14"/>
      <c r="E51" s="14"/>
    </row>
    <row r="52" spans="1:5" s="1" customFormat="1" ht="21" customHeight="1" x14ac:dyDescent="0.2">
      <c r="A52" s="44" t="s">
        <v>54</v>
      </c>
      <c r="B52" s="13">
        <v>9.5</v>
      </c>
      <c r="C52" s="12" t="s">
        <v>18</v>
      </c>
      <c r="D52" s="14"/>
      <c r="E52" s="14"/>
    </row>
    <row r="53" spans="1:5" s="1" customFormat="1" ht="21" customHeight="1" x14ac:dyDescent="0.2">
      <c r="A53" s="44" t="s">
        <v>55</v>
      </c>
      <c r="B53" s="13">
        <v>9.5</v>
      </c>
      <c r="C53" s="12" t="s">
        <v>18</v>
      </c>
      <c r="D53" s="14"/>
      <c r="E53" s="14"/>
    </row>
    <row r="54" spans="1:5" s="1" customFormat="1" ht="21" customHeight="1" x14ac:dyDescent="0.2">
      <c r="A54" s="44" t="s">
        <v>56</v>
      </c>
      <c r="B54" s="13">
        <v>9.5</v>
      </c>
      <c r="C54" s="12" t="s">
        <v>18</v>
      </c>
      <c r="D54" s="14"/>
      <c r="E54" s="14"/>
    </row>
    <row r="55" spans="1:5" s="1" customFormat="1" ht="21" customHeight="1" x14ac:dyDescent="0.2">
      <c r="A55" s="44" t="s">
        <v>75</v>
      </c>
      <c r="B55" s="13">
        <v>2</v>
      </c>
      <c r="C55" s="12" t="s">
        <v>36</v>
      </c>
      <c r="D55" s="14"/>
      <c r="E55" s="14"/>
    </row>
    <row r="56" spans="1:5" s="1" customFormat="1" ht="21" customHeight="1" x14ac:dyDescent="0.2">
      <c r="A56" s="44" t="s">
        <v>69</v>
      </c>
      <c r="B56" s="13">
        <v>1</v>
      </c>
      <c r="C56" s="12" t="s">
        <v>37</v>
      </c>
      <c r="D56" s="14"/>
      <c r="E56" s="14"/>
    </row>
    <row r="57" spans="1:5" s="1" customFormat="1" ht="21" customHeight="1" x14ac:dyDescent="0.2">
      <c r="A57" s="16" t="s">
        <v>59</v>
      </c>
      <c r="B57" s="16"/>
      <c r="C57" s="15"/>
      <c r="D57" s="17"/>
      <c r="E57" s="17">
        <f>SUM(E40:E56)</f>
        <v>0</v>
      </c>
    </row>
    <row r="58" spans="1:5" s="1" customFormat="1" ht="21" customHeight="1" x14ac:dyDescent="0.2">
      <c r="A58" s="45" t="s">
        <v>76</v>
      </c>
      <c r="B58" s="19"/>
      <c r="C58" s="18"/>
      <c r="D58" s="20"/>
      <c r="E58" s="20"/>
    </row>
    <row r="59" spans="1:5" s="1" customFormat="1" ht="21" customHeight="1" x14ac:dyDescent="0.2">
      <c r="A59" s="43" t="s">
        <v>77</v>
      </c>
      <c r="B59" s="10">
        <v>1</v>
      </c>
      <c r="C59" s="9" t="s">
        <v>17</v>
      </c>
      <c r="D59" s="11"/>
      <c r="E59" s="11"/>
    </row>
    <row r="60" spans="1:5" s="1" customFormat="1" ht="21" customHeight="1" x14ac:dyDescent="0.2">
      <c r="A60" s="16" t="s">
        <v>59</v>
      </c>
      <c r="B60" s="16"/>
      <c r="C60" s="15"/>
      <c r="D60" s="17"/>
      <c r="E60" s="17">
        <f>SUM(E59:E59)</f>
        <v>0</v>
      </c>
    </row>
    <row r="61" spans="1:5" s="1" customFormat="1" ht="21" customHeight="1" x14ac:dyDescent="0.2">
      <c r="A61" s="21" t="s">
        <v>78</v>
      </c>
      <c r="B61" s="21"/>
      <c r="C61" s="2"/>
      <c r="D61" s="22"/>
      <c r="E61" s="22">
        <f>SUM(E60,E57,E38,E21)</f>
        <v>0</v>
      </c>
    </row>
    <row r="62" spans="1:5" s="1" customFormat="1" ht="21" customHeight="1" x14ac:dyDescent="0.2">
      <c r="A62" s="19" t="s">
        <v>79</v>
      </c>
      <c r="B62" s="19"/>
      <c r="C62" s="18"/>
      <c r="D62" s="20"/>
      <c r="E62" s="20">
        <f>INT(E61*0.1)</f>
        <v>0</v>
      </c>
    </row>
    <row r="63" spans="1:5" s="1" customFormat="1" ht="21" customHeight="1" x14ac:dyDescent="0.2">
      <c r="A63" s="30" t="s">
        <v>80</v>
      </c>
      <c r="B63" s="30"/>
      <c r="C63" s="31"/>
      <c r="D63" s="32"/>
      <c r="E63" s="32">
        <f>SUM(E61:E62)</f>
        <v>0</v>
      </c>
    </row>
    <row r="64" spans="1:5" ht="22.8" customHeight="1" x14ac:dyDescent="0.45">
      <c r="A64" s="47" t="s">
        <v>81</v>
      </c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  <c r="E76" s="25"/>
    </row>
    <row r="77" spans="4:5" x14ac:dyDescent="0.25">
      <c r="D77" s="25"/>
      <c r="E77" s="25"/>
    </row>
    <row r="78" spans="4:5" x14ac:dyDescent="0.25">
      <c r="D78" s="25"/>
      <c r="E78" s="25"/>
    </row>
    <row r="79" spans="4:5" x14ac:dyDescent="0.25">
      <c r="D79" s="25"/>
      <c r="E79" s="25"/>
    </row>
    <row r="80" spans="4:5" x14ac:dyDescent="0.25">
      <c r="D80" s="25"/>
      <c r="E80" s="25"/>
    </row>
    <row r="81" spans="4:5" x14ac:dyDescent="0.25">
      <c r="D81" s="25"/>
      <c r="E81" s="25"/>
    </row>
    <row r="82" spans="4:5" x14ac:dyDescent="0.25">
      <c r="D82" s="25"/>
      <c r="E82" s="25"/>
    </row>
    <row r="83" spans="4:5" x14ac:dyDescent="0.25">
      <c r="D83" s="25"/>
      <c r="E83" s="25"/>
    </row>
    <row r="84" spans="4:5" x14ac:dyDescent="0.25">
      <c r="D84" s="25"/>
      <c r="E84" s="25"/>
    </row>
    <row r="85" spans="4:5" x14ac:dyDescent="0.25">
      <c r="D85" s="25"/>
      <c r="E85" s="25"/>
    </row>
    <row r="86" spans="4:5" x14ac:dyDescent="0.25">
      <c r="D86" s="25"/>
      <c r="E86" s="25"/>
    </row>
    <row r="87" spans="4:5" x14ac:dyDescent="0.25">
      <c r="D87" s="25"/>
      <c r="E87" s="25"/>
    </row>
  </sheetData>
  <phoneticPr fontId="3"/>
  <dataValidations count="1">
    <dataValidation imeMode="off" allowBlank="1" showInputMessage="1" showErrorMessage="1" sqref="B1:B1048576 D1:E1048576" xr:uid="{8181D8B5-C843-4169-A6EF-96B6A1DC2BF4}"/>
  </dataValidations>
  <printOptions horizontalCentered="1"/>
  <pageMargins left="0.31496062992125984" right="0.31496062992125984" top="0.55118110236220474" bottom="0.35433070866141736" header="0.31496062992125984" footer="0.31496062992125984"/>
  <pageSetup paperSize="9" orientation="landscape" r:id="rId1"/>
  <rowBreaks count="2" manualBreakCount="2">
    <brk id="21" max="4" man="1"/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見積書</vt:lpstr>
      <vt:lpstr>積算書</vt:lpstr>
      <vt:lpstr>見積書!Print_Area</vt:lpstr>
      <vt:lpstr>積算書!Print_Area</vt:lpstr>
      <vt:lpstr>積算書!Print_Titles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kawasaki</cp:lastModifiedBy>
  <cp:lastPrinted>2022-07-06T04:27:09Z</cp:lastPrinted>
  <dcterms:created xsi:type="dcterms:W3CDTF">2022-07-05T08:02:21Z</dcterms:created>
  <dcterms:modified xsi:type="dcterms:W3CDTF">2022-07-07T00:07:10Z</dcterms:modified>
</cp:coreProperties>
</file>